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TRANSPARENTNOST 2026\"/>
    </mc:Choice>
  </mc:AlternateContent>
  <xr:revisionPtr revIDLastSave="0" documentId="13_ncr:1_{A5C2E319-31FA-4A98-8994-AC81536C9A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LJAČA 2026." sheetId="39" r:id="rId1"/>
  </sheets>
  <definedNames>
    <definedName name="Br_fakture">#REF!</definedName>
    <definedName name="NazivTvrtke" localSheetId="0">'VELJAČA 2026.'!#REF!</definedName>
    <definedName name="NazivTvrtke">#REF!</definedName>
    <definedName name="PojedinostiOBrFakture">"PojedinostiOFakturi[Br fakture]"</definedName>
    <definedName name="rngInvoice" localSheetId="0">'VELJAČA 2026.'!#REF!</definedName>
    <definedName name="rngInvoice">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4" i="39" l="1"/>
  <c r="B33" i="39" a="1"/>
  <c r="B33" i="39"/>
  <c r="C33" i="39" a="1"/>
  <c r="C33" i="39" s="1"/>
  <c r="B13" i="39" a="1"/>
  <c r="B13" i="39" s="1"/>
  <c r="C13" i="39" a="1"/>
  <c r="C13" i="39" s="1"/>
  <c r="B8" i="39" a="1"/>
  <c r="B8" i="39" s="1"/>
  <c r="C8" i="39" a="1"/>
  <c r="C8" i="39" s="1"/>
  <c r="B9" i="39" a="1"/>
  <c r="B9" i="39" s="1"/>
  <c r="C9" i="39" a="1"/>
  <c r="C9" i="39" s="1"/>
  <c r="B10" i="39" a="1"/>
  <c r="B10" i="39" s="1"/>
  <c r="C10" i="39" a="1"/>
  <c r="C10" i="39" s="1"/>
  <c r="B11" i="39" a="1"/>
  <c r="B11" i="39" s="1"/>
  <c r="C11" i="39" a="1"/>
  <c r="C11" i="39" s="1"/>
  <c r="B12" i="39" a="1"/>
  <c r="B12" i="39" s="1"/>
  <c r="C12" i="39" a="1"/>
  <c r="C12" i="3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<sst xmlns="http://schemas.openxmlformats.org/spreadsheetml/2006/main" count="116" uniqueCount="63">
  <si>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</si>
  <si>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</si>
  <si>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</si>
  <si>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</si>
  <si>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</si>
  <si>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</si>
  <si>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</si>
  <si>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</si>
  <si>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</si>
  <si>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DOPRINOS NA BRUTO</t>
  </si>
  <si>
    <t>3121 OSTALI RASHODI ZA ZAPOSLENE</t>
  </si>
  <si>
    <t>INFORMACIJA O TROŠENJU SREDSTAVA</t>
  </si>
  <si>
    <t>3235 ZAKUPNINE I NAJAMNINE</t>
  </si>
  <si>
    <t>3238 RAČUNALNE USLUGE</t>
  </si>
  <si>
    <t>Naziv ustanove: SREDNJA ŠKOLA OBROVAC</t>
  </si>
  <si>
    <t>Poštanski broj i grad: 23450 Obrovac</t>
  </si>
  <si>
    <t>T: Telefonski broj: 023/689-058</t>
  </si>
  <si>
    <t>E-pošta: ured@ss-obrovac.hr</t>
  </si>
  <si>
    <t xml:space="preserve">F: Broj faksa: </t>
  </si>
  <si>
    <t>Web-mjesto:https://ss-obrovac.hr</t>
  </si>
  <si>
    <t>3114 PLAĆE ZA POSEBNE UVJETE RADA</t>
  </si>
  <si>
    <t>3231 USLUGE TELEFONA,POŠTE I PRIJEVOZA</t>
  </si>
  <si>
    <t>ČAKOVEC</t>
  </si>
  <si>
    <t>Naziv isplatitelja</t>
  </si>
  <si>
    <t>Srednja škola Obrovac</t>
  </si>
  <si>
    <t>Adresa:Ul. Petra Zoranića 10</t>
  </si>
  <si>
    <t>HEP-OPSKRBA D.O.O.</t>
  </si>
  <si>
    <t>3223 ENERGIJA</t>
  </si>
  <si>
    <t>3234 KOMUNALNE USLUGE</t>
  </si>
  <si>
    <t>VODOVOD D.O.O.</t>
  </si>
  <si>
    <t>ZADAR</t>
  </si>
  <si>
    <t>KONTROL BIRO D.O.O.</t>
  </si>
  <si>
    <t>3237 INTELEKTUALNE I OSOBNE USLUGE</t>
  </si>
  <si>
    <t>IVO TIČIĆ</t>
  </si>
  <si>
    <t>3211 SLUŽBENA PUTOVANJA</t>
  </si>
  <si>
    <t>TELEMACH HRVATSKA D.O.O.</t>
  </si>
  <si>
    <t>HRVATSKI TELEKOM D.D.</t>
  </si>
  <si>
    <t>HRVATSKA POŠTA D.D.</t>
  </si>
  <si>
    <t>VELIKA GORICA</t>
  </si>
  <si>
    <t>OPTI PRINT ADRIA D.O.O</t>
  </si>
  <si>
    <t>PULA</t>
  </si>
  <si>
    <t>OPTIMUS LAB D.O.O.</t>
  </si>
  <si>
    <t>3299 OSTALI NESPOMENUTI RASHODI</t>
  </si>
  <si>
    <t>Veljača 2026.g.</t>
  </si>
  <si>
    <t>3111 BRUTO PLAĆE ZA REDOVAN RAD  ZA 01/2026</t>
  </si>
  <si>
    <t>3212 PRIJEVOZ ZA 01/2026</t>
  </si>
  <si>
    <t>ULJANIK STANDARD d.o.o.</t>
  </si>
  <si>
    <t>ŠKOLSKE NOVINE d.o.o.</t>
  </si>
  <si>
    <t>3221 UREDSKI MATERIJAL</t>
  </si>
  <si>
    <t>LOŠI d.o.o.</t>
  </si>
  <si>
    <t>PAKOŠTANE</t>
  </si>
  <si>
    <t>POINT INFORMATIKA,KOMUNIKACIJA TRGOVINA D.O.O.</t>
  </si>
  <si>
    <t>VARAŽDIN</t>
  </si>
  <si>
    <t>UDRUGA EKONOMSKIH ŠKOLA REPUBLIKE HRVATSKE</t>
  </si>
  <si>
    <t xml:space="preserve">3234 ČLANARINE </t>
  </si>
  <si>
    <t>3232 USLUGE TEKUĆEG I INVESTICIJSKOG ODRŽAVANJA</t>
  </si>
  <si>
    <t>CIKLON d.o.o.</t>
  </si>
  <si>
    <t>LIMES PLUS D.O.O.</t>
  </si>
  <si>
    <t>3222 MATERIJAL I SIROVINE</t>
  </si>
  <si>
    <t>HLAD 23 d.o.o.</t>
  </si>
  <si>
    <t>KARIN DONJI</t>
  </si>
  <si>
    <t>3721 OSTALE NAKNADE GRAĐ.I KUĆA.IZ PRORAČUNA</t>
  </si>
  <si>
    <t>UČENIK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</si>
</sst>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1" tint="4.9989318521683403E-2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164" fontId="25" fillId="0" borderId="0" xfId="0" applyNumberFormat="1" applyFont="1" applyFill="1" applyBorder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2" fillId="2" borderId="0" xfId="0" applyFont="1" applyFill="1" applyProtection="1">
      <alignment vertical="top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164" fontId="29" fillId="35" borderId="10" xfId="0" applyNumberFormat="1" applyFont="1" applyFill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9" fillId="0" borderId="11" xfId="8" applyNumberFormat="1" applyFont="1" applyBorder="1" applyAlignment="1">
      <alignment horizontal="center" vertical="center"/>
    </xf>
    <xf numFmtId="164" fontId="29" fillId="0" borderId="12" xfId="0" applyNumberFormat="1" applyFont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7">
    <dxf>
      <border outline="0">
        <top style="thin">
          <color theme="4"/>
        </top>
        <bottom style="thin">
          <color theme="4"/>
        </bottom>
      </border>
    </dxf>
    <dxf>
      <border outline="0"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4" tint="-0.24994659260841701"/>
        <name val="Arial"/>
        <family val="2"/>
        <scheme val="major"/>
      </font>
      <numFmt numFmtId="0" formatCode="General"/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56"/>
      <tableStyleElement type="headerRow" dxfId="55"/>
      <tableStyleElement type="totalRow" dxfId="54"/>
      <tableStyleElement type="firstColumn" dxfId="53"/>
      <tableStyleElement type="lastColumn" dxfId="52"/>
      <tableStyleElement type="firstRowStripe" dxfId="51"/>
      <tableStyleElement type="firstColumnStripe" dxfId="5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71124D-EF42-4D97-8BD7-08B1B014FC5B}" name="FakturaProjekta789101112131415162" displayName="FakturaProjekta789101112131415162" ref="A6:E34" dataDxfId="14" totalsRowDxfId="13">
  <autoFilter ref="A6:E3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30889E0F-852D-4C7B-8F25-999B9DDE29C4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E6A84372-DF31-4307-A6E0-767C7379AD8E}" name="OIB primatelja" dataDxfId="10" totalsRowDxfId="9" dataCellStyle="Normalno">
      <calculatedColumnFormula array="1">IFERROR(INDEX(#REF!,SMALL(IF(#REF!=rngInvoice,ROW(#REF!)-ROW(#REF!)), ROW(1:1)), MATCH($B$6,#REF!, 0)),"")</calculatedColumnFormula>
    </tableColumn>
    <tableColumn id="10" xr3:uid="{3C2889E8-AE3B-4435-944B-A3E060AB7D42}" name="Sjedište primatelja" dataDxfId="8" totalsRowDxfId="7" dataCellStyle="Normalno">
      <calculatedColumnFormula array="1">IFERROR(INDEX(#REF!,SMALL(IF(#REF!=rngInvoice,ROW(#REF!)-ROW(#REF!)), ROW(1:1)), MATCH($C$6,#REF!, 0)),"")</calculatedColumnFormula>
    </tableColumn>
    <tableColumn id="3" xr3:uid="{34BE9EC3-B83B-4689-9B69-0D94CEF3EA3F}" name="Vrsta rashoda i izdatka" dataDxfId="6" totalsRowDxfId="5"/>
    <tableColumn id="11" xr3:uid="{876581B7-B32D-4335-9ADF-175AD02696DF}" name="Iznos" totalsRowFunction="count" dataDxfId="4" totalsRowDxfId="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820B11-9BD9-4832-A9AD-1078702CC86E}" name="Tablica2" displayName="Tablica2" ref="H6:H33" totalsRowShown="0" headerRowDxfId="2" headerRowBorderDxfId="1" tableBorderDxfId="0" headerRowCellStyle="Naslov 3">
  <autoFilter ref="H6:H33" xr:uid="{A7820B11-9BD9-4832-A9AD-1078702CC86E}"/>
  <tableColumns count="1">
    <tableColumn id="1" xr3:uid="{EA4A2E32-2269-4AD3-B9D8-82325689E946}" name="Naziv isplatitelja"/>
  </tableColumns>
  <tableStyleInfo name="Tablica izlaznih faktura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A0FDD-90E0-4CEB-8E28-6BC4EEA32C13}">
  <sheetPr>
    <tabColor theme="4" tint="-0.499984740745262"/>
    <pageSetUpPr autoPageBreaks="0" fitToPage="1"/>
  </sheetPr>
  <dimension ref="A1:H49"/>
  <sheetViews>
    <sheetView showGridLines="0" tabSelected="1" zoomScaleNormal="100" workbookViewId="0">
      <selection activeCell="A57" sqref="A5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7" width="0.28515625" style="1" customWidth="1"/>
    <col min="8" max="8" width="22" style="18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28" t="s">
        <v>14</v>
      </c>
      <c r="B1" s="28"/>
      <c r="C1" s="28"/>
      <c r="D1" s="28"/>
      <c r="E1" s="28"/>
      <c r="F1" s="3"/>
      <c r="G1" s="3"/>
    </row>
    <row r="2" spans="1:8" ht="37.5" customHeight="1" thickTop="1" x14ac:dyDescent="0.25">
      <c r="A2" s="29" t="s">
        <v>25</v>
      </c>
      <c r="B2" s="29"/>
      <c r="C2" s="20" t="s">
        <v>16</v>
      </c>
      <c r="D2" s="30" t="s">
        <v>17</v>
      </c>
      <c r="E2" s="30"/>
      <c r="F2" s="4"/>
      <c r="G2" s="4"/>
    </row>
    <row r="3" spans="1:8" ht="47.25" customHeight="1" x14ac:dyDescent="0.25">
      <c r="A3" s="31" t="s">
        <v>15</v>
      </c>
      <c r="B3" s="31"/>
      <c r="C3" s="21" t="s">
        <v>18</v>
      </c>
      <c r="D3" s="32" t="s">
        <v>19</v>
      </c>
      <c r="E3" s="32"/>
      <c r="F3" s="4"/>
      <c r="G3" s="4"/>
    </row>
    <row r="4" spans="1:8" ht="44.1" customHeight="1" x14ac:dyDescent="0.25">
      <c r="A4" s="19" t="s">
        <v>43</v>
      </c>
      <c r="B4" s="9"/>
      <c r="C4" s="9"/>
      <c r="D4" s="9"/>
      <c r="E4" s="9"/>
    </row>
    <row r="5" spans="1:8" ht="44.1" customHeight="1" x14ac:dyDescent="0.25">
      <c r="A5" s="27" t="s">
        <v>11</v>
      </c>
      <c r="B5" s="27"/>
      <c r="C5" s="27"/>
      <c r="D5" s="27"/>
      <c r="E5" s="27"/>
    </row>
    <row r="6" spans="1:8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H6" s="24" t="s">
        <v>23</v>
      </c>
    </row>
    <row r="7" spans="1:8" s="2" customFormat="1" ht="33.75" customHeight="1" x14ac:dyDescent="0.25">
      <c r="A7" s="7" t="s">
        <v>2</v>
      </c>
      <c r="B7" s="10"/>
      <c r="C7" s="5"/>
      <c r="D7" s="11" t="s">
        <v>44</v>
      </c>
      <c r="E7" s="12">
        <v>66766.28</v>
      </c>
      <c r="H7" s="22" t="s">
        <v>24</v>
      </c>
    </row>
    <row r="8" spans="1:8" s="2" customFormat="1" ht="33.75" customHeight="1" x14ac:dyDescent="0.25">
      <c r="A8" s="7" t="s">
        <v>2</v>
      </c>
      <c r="B8" s="10" t="str" cm="1">
        <f t="array" ref="B8">IFERROR(INDEX(#REF!,SMALL(IF(#REF!=rngInvoice,ROW(#REF!)-ROW(#REF!)), ROW(2:2)), MATCH($B$6,#REF!, 0)),"")</f>
        <v/>
      </c>
      <c r="C8" s="5" t="str" cm="1">
        <f t="array" ref="C8">IFERROR(INDEX(#REF!,SMALL(IF(#REF!=rngInvoice,ROW(#REF!)-ROW(#REF!)), ROW(2:2)), MATCH($C$6,#REF!, 0)),"")</f>
        <v/>
      </c>
      <c r="D8" s="5" t="s">
        <v>8</v>
      </c>
      <c r="E8" s="12">
        <v>648.39</v>
      </c>
      <c r="H8" s="23" t="s">
        <v>24</v>
      </c>
    </row>
    <row r="9" spans="1:8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20</v>
      </c>
      <c r="E9" s="12">
        <v>946.88</v>
      </c>
      <c r="H9" s="22" t="s">
        <v>24</v>
      </c>
    </row>
    <row r="10" spans="1:8" s="2" customFormat="1" ht="33.7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10</v>
      </c>
      <c r="E10" s="12">
        <v>1177.97</v>
      </c>
      <c r="H10" s="23" t="s">
        <v>24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ROW(1:1)), MATCH($B$6,#REF!, 0)),"")</f>
        <v/>
      </c>
      <c r="C11" s="5" t="str">
        <f t="array" ref="C11">IFERROR(INDEX(#REF!,SMALL(IF(#REF!=rngInvoice,ROW(#REF!)-ROW(#REF!)), ROW(1:1)), MATCH($C$6,#REF!, 0)),"")</f>
        <v/>
      </c>
      <c r="D11" s="5" t="s">
        <v>45</v>
      </c>
      <c r="E11" s="12">
        <v>4823.4799999999996</v>
      </c>
      <c r="H11" s="22" t="s">
        <v>24</v>
      </c>
    </row>
    <row r="12" spans="1:8" s="2" customFormat="1" ht="72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9</v>
      </c>
      <c r="E12" s="12">
        <v>11279.69</v>
      </c>
      <c r="H12" s="23" t="s">
        <v>24</v>
      </c>
    </row>
    <row r="13" spans="1:8" s="2" customFormat="1" ht="40.5" customHeight="1" x14ac:dyDescent="0.25">
      <c r="A13" s="7" t="s">
        <v>2</v>
      </c>
      <c r="B13" s="10" t="str" cm="1">
        <f t="array" ref="B13">IFERROR(INDEX(#REF!,SMALL(IF(#REF!=rngInvoice,ROW(#REF!)-ROW(#REF!)), ROW(7:7)), MATCH($B$6,#REF!, 0)),"")</f>
        <v/>
      </c>
      <c r="C13" s="5" t="str" cm="1">
        <f t="array" ref="C13">IFERROR(INDEX(#REF!,SMALL(IF(#REF!=rngInvoice,ROW(#REF!)-ROW(#REF!)), ROW(7:7)), MATCH($C$6,#REF!, 0)),"")</f>
        <v/>
      </c>
      <c r="D13" s="5" t="s">
        <v>34</v>
      </c>
      <c r="E13" s="12"/>
      <c r="H13" s="23" t="s">
        <v>24</v>
      </c>
    </row>
    <row r="14" spans="1:8" s="2" customFormat="1" ht="40.5" customHeight="1" x14ac:dyDescent="0.25">
      <c r="A14" s="7" t="s">
        <v>46</v>
      </c>
      <c r="B14" s="10">
        <v>76215244096</v>
      </c>
      <c r="C14" s="5" t="s">
        <v>40</v>
      </c>
      <c r="D14" s="5" t="s">
        <v>34</v>
      </c>
      <c r="E14" s="12">
        <v>360.06</v>
      </c>
      <c r="H14" s="23" t="s">
        <v>24</v>
      </c>
    </row>
    <row r="15" spans="1:8" s="2" customFormat="1" ht="40.5" customHeight="1" x14ac:dyDescent="0.25">
      <c r="A15" s="7" t="s">
        <v>57</v>
      </c>
      <c r="B15" s="10">
        <v>57560191883</v>
      </c>
      <c r="C15" s="5" t="s">
        <v>1</v>
      </c>
      <c r="D15" s="5" t="s">
        <v>48</v>
      </c>
      <c r="E15" s="12">
        <v>275.05</v>
      </c>
      <c r="H15" s="22" t="s">
        <v>24</v>
      </c>
    </row>
    <row r="16" spans="1:8" s="2" customFormat="1" ht="40.5" customHeight="1" x14ac:dyDescent="0.25">
      <c r="A16" s="7" t="s">
        <v>47</v>
      </c>
      <c r="B16" s="10">
        <v>24796394086</v>
      </c>
      <c r="C16" s="5" t="s">
        <v>1</v>
      </c>
      <c r="D16" s="5" t="s">
        <v>48</v>
      </c>
      <c r="E16" s="12">
        <v>58</v>
      </c>
      <c r="H16" s="22" t="s">
        <v>24</v>
      </c>
    </row>
    <row r="17" spans="1:8" s="2" customFormat="1" ht="40.5" customHeight="1" x14ac:dyDescent="0.25">
      <c r="A17" s="7" t="s">
        <v>57</v>
      </c>
      <c r="B17" s="10">
        <v>57560191883</v>
      </c>
      <c r="C17" s="5" t="s">
        <v>1</v>
      </c>
      <c r="D17" s="5" t="s">
        <v>58</v>
      </c>
      <c r="E17" s="12">
        <v>181.25</v>
      </c>
      <c r="H17" s="23" t="s">
        <v>24</v>
      </c>
    </row>
    <row r="18" spans="1:8" s="2" customFormat="1" ht="40.5" customHeight="1" x14ac:dyDescent="0.25">
      <c r="A18" s="7" t="s">
        <v>59</v>
      </c>
      <c r="B18" s="10">
        <v>32145837356</v>
      </c>
      <c r="C18" s="5" t="s">
        <v>60</v>
      </c>
      <c r="D18" s="5" t="s">
        <v>58</v>
      </c>
      <c r="E18" s="12">
        <v>296.43</v>
      </c>
      <c r="H18" s="23" t="s">
        <v>24</v>
      </c>
    </row>
    <row r="19" spans="1:8" s="2" customFormat="1" ht="40.5" customHeight="1" x14ac:dyDescent="0.25">
      <c r="A19" s="7" t="s">
        <v>26</v>
      </c>
      <c r="B19" s="10">
        <v>63073332379</v>
      </c>
      <c r="C19" s="5" t="s">
        <v>1</v>
      </c>
      <c r="D19" s="11" t="s">
        <v>27</v>
      </c>
      <c r="E19" s="12">
        <v>473.99</v>
      </c>
      <c r="H19" s="23" t="s">
        <v>24</v>
      </c>
    </row>
    <row r="20" spans="1:8" s="2" customFormat="1" ht="40.5" customHeight="1" x14ac:dyDescent="0.25">
      <c r="A20" s="7" t="s">
        <v>37</v>
      </c>
      <c r="B20" s="10">
        <v>87311810356</v>
      </c>
      <c r="C20" s="5" t="s">
        <v>38</v>
      </c>
      <c r="D20" s="11" t="s">
        <v>21</v>
      </c>
      <c r="E20" s="12">
        <v>16.79</v>
      </c>
      <c r="H20" s="23" t="s">
        <v>24</v>
      </c>
    </row>
    <row r="21" spans="1:8" s="2" customFormat="1" ht="40.5" customHeight="1" x14ac:dyDescent="0.25">
      <c r="A21" s="7" t="s">
        <v>35</v>
      </c>
      <c r="B21" s="10">
        <v>70133616033</v>
      </c>
      <c r="C21" s="5" t="s">
        <v>1</v>
      </c>
      <c r="D21" s="11" t="s">
        <v>21</v>
      </c>
      <c r="E21" s="12">
        <v>58.72</v>
      </c>
      <c r="H21" s="23" t="s">
        <v>24</v>
      </c>
    </row>
    <row r="22" spans="1:8" s="2" customFormat="1" ht="40.5" customHeight="1" x14ac:dyDescent="0.25">
      <c r="A22" s="7" t="s">
        <v>36</v>
      </c>
      <c r="B22" s="10">
        <v>8179314656</v>
      </c>
      <c r="C22" s="5" t="s">
        <v>1</v>
      </c>
      <c r="D22" s="11" t="s">
        <v>21</v>
      </c>
      <c r="E22" s="12">
        <v>52.71</v>
      </c>
      <c r="H22" s="23" t="s">
        <v>24</v>
      </c>
    </row>
    <row r="23" spans="1:8" s="2" customFormat="1" ht="36.75" customHeight="1" x14ac:dyDescent="0.25">
      <c r="A23" s="7" t="s">
        <v>56</v>
      </c>
      <c r="B23" s="10">
        <v>52869401719</v>
      </c>
      <c r="C23" s="5" t="s">
        <v>30</v>
      </c>
      <c r="D23" s="11" t="s">
        <v>55</v>
      </c>
      <c r="E23" s="12">
        <v>900</v>
      </c>
      <c r="H23" s="23" t="s">
        <v>24</v>
      </c>
    </row>
    <row r="24" spans="1:8" s="2" customFormat="1" ht="27.75" customHeight="1" x14ac:dyDescent="0.25">
      <c r="A24" s="7" t="s">
        <v>49</v>
      </c>
      <c r="B24" s="10">
        <v>73052673570</v>
      </c>
      <c r="C24" s="5" t="s">
        <v>50</v>
      </c>
      <c r="D24" s="5" t="s">
        <v>28</v>
      </c>
      <c r="E24" s="12">
        <v>182.43</v>
      </c>
      <c r="H24" s="23" t="s">
        <v>24</v>
      </c>
    </row>
    <row r="25" spans="1:8" s="2" customFormat="1" ht="33.75" customHeight="1" x14ac:dyDescent="0.25">
      <c r="A25" s="7" t="s">
        <v>29</v>
      </c>
      <c r="B25" s="10">
        <v>89406825003</v>
      </c>
      <c r="C25" s="5" t="s">
        <v>30</v>
      </c>
      <c r="D25" s="5" t="s">
        <v>28</v>
      </c>
      <c r="E25" s="12">
        <v>48.56</v>
      </c>
      <c r="H25" s="25" t="s">
        <v>24</v>
      </c>
    </row>
    <row r="26" spans="1:8" s="2" customFormat="1" ht="33.75" customHeight="1" x14ac:dyDescent="0.25">
      <c r="A26" s="7" t="s">
        <v>39</v>
      </c>
      <c r="B26" s="10">
        <v>11469787133</v>
      </c>
      <c r="C26" s="5" t="s">
        <v>1</v>
      </c>
      <c r="D26" s="11" t="s">
        <v>12</v>
      </c>
      <c r="E26" s="12">
        <v>68.75</v>
      </c>
      <c r="H26" s="25" t="s">
        <v>24</v>
      </c>
    </row>
    <row r="27" spans="1:8" s="2" customFormat="1" ht="33.75" customHeight="1" x14ac:dyDescent="0.25">
      <c r="A27" s="7" t="s">
        <v>33</v>
      </c>
      <c r="B27" s="10">
        <v>13672621043</v>
      </c>
      <c r="C27" s="5" t="s">
        <v>30</v>
      </c>
      <c r="D27" s="11" t="s">
        <v>32</v>
      </c>
      <c r="E27" s="12">
        <v>66.36</v>
      </c>
      <c r="H27" s="25" t="s">
        <v>24</v>
      </c>
    </row>
    <row r="28" spans="1:8" s="2" customFormat="1" ht="33.75" customHeight="1" x14ac:dyDescent="0.25">
      <c r="A28" s="7" t="s">
        <v>31</v>
      </c>
      <c r="B28" s="10">
        <v>80916616067</v>
      </c>
      <c r="C28" s="5" t="s">
        <v>1</v>
      </c>
      <c r="D28" s="11" t="s">
        <v>32</v>
      </c>
      <c r="E28" s="12">
        <v>87.5</v>
      </c>
      <c r="H28" s="25" t="s">
        <v>24</v>
      </c>
    </row>
    <row r="29" spans="1:8" s="2" customFormat="1" ht="33" customHeight="1" x14ac:dyDescent="0.25">
      <c r="A29" s="7" t="s">
        <v>41</v>
      </c>
      <c r="B29" s="10">
        <v>71981294715</v>
      </c>
      <c r="C29" s="5" t="s">
        <v>22</v>
      </c>
      <c r="D29" s="11" t="s">
        <v>13</v>
      </c>
      <c r="E29" s="12">
        <v>162.5</v>
      </c>
      <c r="H29" s="25" t="s">
        <v>24</v>
      </c>
    </row>
    <row r="30" spans="1:8" s="2" customFormat="1" ht="32.25" customHeight="1" x14ac:dyDescent="0.25">
      <c r="A30" s="26" t="s">
        <v>51</v>
      </c>
      <c r="B30" s="10">
        <v>80947211460</v>
      </c>
      <c r="C30" s="5" t="s">
        <v>52</v>
      </c>
      <c r="D30" s="11" t="s">
        <v>13</v>
      </c>
      <c r="E30" s="12">
        <v>125</v>
      </c>
      <c r="H30" s="25" t="s">
        <v>24</v>
      </c>
    </row>
    <row r="31" spans="1:8" s="2" customFormat="1" ht="32.25" customHeight="1" x14ac:dyDescent="0.25">
      <c r="A31" s="26" t="s">
        <v>53</v>
      </c>
      <c r="B31" s="10">
        <v>60133222889</v>
      </c>
      <c r="C31" s="5" t="s">
        <v>1</v>
      </c>
      <c r="D31" s="5" t="s">
        <v>54</v>
      </c>
      <c r="E31" s="12">
        <v>100</v>
      </c>
      <c r="H31" s="25" t="s">
        <v>24</v>
      </c>
    </row>
    <row r="32" spans="1:8" s="2" customFormat="1" ht="33.950000000000003" customHeight="1" x14ac:dyDescent="0.25">
      <c r="A32" s="7" t="s">
        <v>46</v>
      </c>
      <c r="B32" s="10">
        <v>76215244096</v>
      </c>
      <c r="C32" s="5" t="s">
        <v>40</v>
      </c>
      <c r="D32" s="11" t="s">
        <v>42</v>
      </c>
      <c r="E32" s="12">
        <v>2429.94</v>
      </c>
      <c r="H32" s="25" t="s">
        <v>24</v>
      </c>
    </row>
    <row r="33" spans="1:8" s="2" customFormat="1" ht="33.950000000000003" customHeight="1" x14ac:dyDescent="0.25">
      <c r="A33" s="7" t="s">
        <v>62</v>
      </c>
      <c r="B33" s="10" t="str" cm="1">
        <f t="array" ref="B33">IFERROR(INDEX(#REF!,SMALL(IF(#REF!=rngInvoice,ROW(#REF!)-ROW(#REF!)), ROW(27:27)), MATCH($B$6,#REF!, 0)),"")</f>
        <v/>
      </c>
      <c r="C33" s="5" t="str" cm="1">
        <f t="array" ref="C33">IFERROR(INDEX(#REF!,SMALL(IF(#REF!=rngInvoice,ROW(#REF!)-ROW(#REF!)), ROW(27:27)), MATCH($C$6,#REF!, 0)),"")</f>
        <v/>
      </c>
      <c r="D33" s="11" t="s">
        <v>61</v>
      </c>
      <c r="E33" s="12">
        <v>148.72</v>
      </c>
      <c r="H33" s="25" t="s">
        <v>24</v>
      </c>
    </row>
    <row r="34" spans="1:8" s="2" customFormat="1" ht="45.75" customHeight="1" x14ac:dyDescent="0.25">
      <c r="A34" s="13" t="s">
        <v>3</v>
      </c>
      <c r="B34" s="14"/>
      <c r="C34" s="15"/>
      <c r="D34" s="11"/>
      <c r="E34" s="16">
        <f>SUBTOTAL(109,E7:E33)</f>
        <v>91735.45</v>
      </c>
      <c r="H34" s="18"/>
    </row>
    <row r="35" spans="1:8" s="2" customFormat="1" ht="33.950000000000003" customHeight="1" x14ac:dyDescent="0.25">
      <c r="A35" s="8"/>
      <c r="B35" s="8"/>
      <c r="C35" s="8"/>
      <c r="D35" s="8"/>
      <c r="E35" s="8"/>
      <c r="H35" s="18"/>
    </row>
    <row r="36" spans="1:8" s="2" customFormat="1" ht="33.950000000000003" customHeight="1" x14ac:dyDescent="0.25">
      <c r="A36" s="8"/>
      <c r="B36" s="8"/>
      <c r="C36" s="8"/>
      <c r="D36" s="8"/>
      <c r="E36" s="8"/>
      <c r="H36" s="18"/>
    </row>
    <row r="37" spans="1:8" s="2" customFormat="1" ht="33.950000000000003" customHeight="1" x14ac:dyDescent="0.25">
      <c r="A37" s="8"/>
      <c r="B37" s="8"/>
      <c r="C37" s="8"/>
      <c r="D37" s="8"/>
      <c r="E37" s="8"/>
      <c r="H37" s="18"/>
    </row>
    <row r="38" spans="1:8" s="2" customFormat="1" ht="33.950000000000003" customHeight="1" x14ac:dyDescent="0.25">
      <c r="A38" s="8"/>
      <c r="B38" s="8"/>
      <c r="C38" s="8"/>
      <c r="D38" s="8"/>
      <c r="E38" s="8"/>
      <c r="H38" s="18"/>
    </row>
    <row r="39" spans="1:8" s="2" customFormat="1" ht="33.950000000000003" customHeight="1" x14ac:dyDescent="0.25">
      <c r="A39" s="8"/>
      <c r="B39" s="8"/>
      <c r="C39" s="8"/>
      <c r="D39" s="8"/>
      <c r="E39" s="8"/>
      <c r="H39" s="18"/>
    </row>
    <row r="40" spans="1:8" s="2" customFormat="1" ht="33.950000000000003" customHeight="1" x14ac:dyDescent="0.25">
      <c r="A40" s="8"/>
      <c r="B40" s="8"/>
      <c r="C40" s="8"/>
      <c r="D40" s="8"/>
      <c r="E40" s="8"/>
      <c r="H40" s="18"/>
    </row>
    <row r="41" spans="1:8" s="2" customFormat="1" ht="33.950000000000003" customHeight="1" x14ac:dyDescent="0.25">
      <c r="A41" s="8"/>
      <c r="B41" s="8"/>
      <c r="C41" s="8"/>
      <c r="D41" s="8"/>
      <c r="E41" s="8"/>
      <c r="H41" s="18"/>
    </row>
    <row r="42" spans="1:8" s="2" customFormat="1" ht="33.950000000000003" customHeight="1" x14ac:dyDescent="0.25">
      <c r="A42" s="8"/>
      <c r="B42" s="8"/>
      <c r="C42" s="8"/>
      <c r="D42" s="8"/>
      <c r="E42" s="8"/>
      <c r="H42" s="18"/>
    </row>
    <row r="43" spans="1:8" s="2" customFormat="1" ht="33.950000000000003" customHeight="1" x14ac:dyDescent="0.25">
      <c r="A43" s="8"/>
      <c r="B43" s="8"/>
      <c r="C43" s="8"/>
      <c r="D43" s="8"/>
      <c r="E43" s="8"/>
      <c r="H43" s="18"/>
    </row>
    <row r="44" spans="1:8" s="2" customFormat="1" ht="33.950000000000003" customHeight="1" x14ac:dyDescent="0.25">
      <c r="A44" s="8"/>
      <c r="B44" s="8"/>
      <c r="C44" s="8"/>
      <c r="D44" s="8"/>
      <c r="E44" s="8"/>
      <c r="H44" s="18"/>
    </row>
    <row r="45" spans="1:8" s="2" customFormat="1" ht="36" customHeight="1" x14ac:dyDescent="0.25">
      <c r="A45" s="8"/>
      <c r="B45" s="8"/>
      <c r="C45" s="8"/>
      <c r="D45" s="8"/>
      <c r="E45" s="8"/>
      <c r="H45" s="18"/>
    </row>
    <row r="46" spans="1:8" s="2" customFormat="1" ht="44.25" customHeight="1" x14ac:dyDescent="0.25">
      <c r="A46" s="8"/>
      <c r="B46" s="8"/>
      <c r="C46" s="8"/>
      <c r="D46" s="8"/>
      <c r="E46" s="8"/>
      <c r="H46" s="18"/>
    </row>
    <row r="47" spans="1:8" s="2" customFormat="1" ht="44.25" customHeight="1" x14ac:dyDescent="0.25">
      <c r="A47" s="8"/>
      <c r="B47" s="8"/>
      <c r="C47" s="8"/>
      <c r="D47" s="8"/>
      <c r="E47" s="8"/>
      <c r="H47" s="18"/>
    </row>
    <row r="48" spans="1:8" s="2" customFormat="1" ht="33.950000000000003" customHeight="1" x14ac:dyDescent="0.25">
      <c r="A48" s="8"/>
      <c r="B48" s="8"/>
      <c r="C48" s="8"/>
      <c r="D48" s="8"/>
      <c r="E48" s="8"/>
      <c r="H48" s="18"/>
    </row>
    <row r="49" spans="1:8" s="17" customFormat="1" ht="33.950000000000003" customHeight="1" x14ac:dyDescent="0.25">
      <c r="A49" s="8"/>
      <c r="B49" s="8"/>
      <c r="C49" s="8"/>
      <c r="D49" s="8"/>
      <c r="E49" s="8"/>
      <c r="H49" s="1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34">
    <cfRule type="expression" dxfId="49" priority="131">
      <formula>MOD(ROW(),2)=0</formula>
    </cfRule>
  </conditionalFormatting>
  <conditionalFormatting sqref="H7:H33 E7:E34">
    <cfRule type="expression" dxfId="48" priority="129">
      <formula>MOD(ROW(),2)=0</formula>
    </cfRule>
    <cfRule type="expression" dxfId="47" priority="130">
      <formula>MOD(ROW(),2)=1</formula>
    </cfRule>
  </conditionalFormatting>
  <conditionalFormatting sqref="H25">
    <cfRule type="expression" dxfId="46" priority="111">
      <formula>MOD(ROW(),2)=0</formula>
    </cfRule>
    <cfRule type="expression" dxfId="45" priority="112">
      <formula>MOD(ROW(),2)=1</formula>
    </cfRule>
  </conditionalFormatting>
  <conditionalFormatting sqref="H26">
    <cfRule type="expression" dxfId="44" priority="109">
      <formula>MOD(ROW(),2)=0</formula>
    </cfRule>
    <cfRule type="expression" dxfId="43" priority="110">
      <formula>MOD(ROW(),2)=1</formula>
    </cfRule>
  </conditionalFormatting>
  <conditionalFormatting sqref="H27">
    <cfRule type="expression" dxfId="42" priority="107">
      <formula>MOD(ROW(),2)=0</formula>
    </cfRule>
    <cfRule type="expression" dxfId="41" priority="108">
      <formula>MOD(ROW(),2)=1</formula>
    </cfRule>
  </conditionalFormatting>
  <conditionalFormatting sqref="H28">
    <cfRule type="expression" dxfId="40" priority="25">
      <formula>MOD(ROW(),2)=0</formula>
    </cfRule>
    <cfRule type="expression" dxfId="39" priority="26">
      <formula>MOD(ROW(),2)=1</formula>
    </cfRule>
  </conditionalFormatting>
  <conditionalFormatting sqref="H28">
    <cfRule type="expression" dxfId="38" priority="23">
      <formula>MOD(ROW(),2)=0</formula>
    </cfRule>
    <cfRule type="expression" dxfId="37" priority="24">
      <formula>MOD(ROW(),2)=1</formula>
    </cfRule>
  </conditionalFormatting>
  <conditionalFormatting sqref="H29">
    <cfRule type="expression" dxfId="36" priority="21">
      <formula>MOD(ROW(),2)=0</formula>
    </cfRule>
    <cfRule type="expression" dxfId="35" priority="22">
      <formula>MOD(ROW(),2)=1</formula>
    </cfRule>
  </conditionalFormatting>
  <conditionalFormatting sqref="H29">
    <cfRule type="expression" dxfId="34" priority="19">
      <formula>MOD(ROW(),2)=0</formula>
    </cfRule>
    <cfRule type="expression" dxfId="33" priority="20">
      <formula>MOD(ROW(),2)=1</formula>
    </cfRule>
  </conditionalFormatting>
  <conditionalFormatting sqref="H30">
    <cfRule type="expression" dxfId="32" priority="17">
      <formula>MOD(ROW(),2)=0</formula>
    </cfRule>
    <cfRule type="expression" dxfId="31" priority="18">
      <formula>MOD(ROW(),2)=1</formula>
    </cfRule>
  </conditionalFormatting>
  <conditionalFormatting sqref="H30">
    <cfRule type="expression" dxfId="30" priority="15">
      <formula>MOD(ROW(),2)=0</formula>
    </cfRule>
    <cfRule type="expression" dxfId="29" priority="16">
      <formula>MOD(ROW(),2)=1</formula>
    </cfRule>
  </conditionalFormatting>
  <conditionalFormatting sqref="H31">
    <cfRule type="expression" dxfId="28" priority="13">
      <formula>MOD(ROW(),2)=0</formula>
    </cfRule>
    <cfRule type="expression" dxfId="27" priority="14">
      <formula>MOD(ROW(),2)=1</formula>
    </cfRule>
  </conditionalFormatting>
  <conditionalFormatting sqref="H31">
    <cfRule type="expression" dxfId="26" priority="11">
      <formula>MOD(ROW(),2)=0</formula>
    </cfRule>
    <cfRule type="expression" dxfId="25" priority="12">
      <formula>MOD(ROW(),2)=1</formula>
    </cfRule>
  </conditionalFormatting>
  <conditionalFormatting sqref="H32">
    <cfRule type="expression" dxfId="24" priority="9">
      <formula>MOD(ROW(),2)=0</formula>
    </cfRule>
    <cfRule type="expression" dxfId="23" priority="10">
      <formula>MOD(ROW(),2)=1</formula>
    </cfRule>
  </conditionalFormatting>
  <conditionalFormatting sqref="H32">
    <cfRule type="expression" dxfId="22" priority="7">
      <formula>MOD(ROW(),2)=0</formula>
    </cfRule>
    <cfRule type="expression" dxfId="21" priority="8">
      <formula>MOD(ROW(),2)=1</formula>
    </cfRule>
  </conditionalFormatting>
  <conditionalFormatting sqref="H33">
    <cfRule type="expression" dxfId="20" priority="5">
      <formula>MOD(ROW(),2)=0</formula>
    </cfRule>
    <cfRule type="expression" dxfId="19" priority="6">
      <formula>MOD(ROW(),2)=1</formula>
    </cfRule>
  </conditionalFormatting>
  <conditionalFormatting sqref="H33">
    <cfRule type="expression" dxfId="18" priority="3">
      <formula>MOD(ROW(),2)=0</formula>
    </cfRule>
    <cfRule type="expression" dxfId="17" priority="4">
      <formula>MOD(ROW(),2)=1</formula>
    </cfRule>
  </conditionalFormatting>
  <conditionalFormatting sqref="H33">
    <cfRule type="expression" dxfId="16" priority="1">
      <formula>MOD(ROW(),2)=0</formula>
    </cfRule>
    <cfRule type="expression" dxfId="15" priority="2">
      <formula>MOD(ROW(),2)=1</formula>
    </cfRule>
  </conditionalFormatting>
  <printOptions horizontalCentered="1"/>
  <pageMargins left="0.7" right="0.7" top="1" bottom="1" header="0.3" footer="0.3"/>
  <pageSetup paperSize="9" scale="53" fitToHeight="0" orientation="portrait" verticalDpi="300" r:id="rId1"/>
  <headerFooter differentFirst="1" alignWithMargins="0">
    <oddFooter>Page &amp;P of &amp;N</oddFooter>
  </headerFooter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2025-08-07T07:36:57Z</cp:lastPrinted>
  <dcterms:created xsi:type="dcterms:W3CDTF">2016-11-01T03:33:07Z</dcterms:created>
  <dcterms:modified xsi:type="dcterms:W3CDTF">2026-03-05T09:36:51Z</dcterms:modified>
</cp:coreProperties>
</file>